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C:\Users\HP\Desktop\"/>
    </mc:Choice>
  </mc:AlternateContent>
  <xr:revisionPtr revIDLastSave="0" documentId="13_ncr:1_{757172DD-E5D5-459C-BAF5-3CC9374050A9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RESOURCES Y7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7" i="2" l="1"/>
  <c r="E27" i="2"/>
  <c r="F26" i="2"/>
  <c r="E26" i="2"/>
  <c r="D26" i="2"/>
  <c r="F25" i="2"/>
  <c r="E25" i="2"/>
  <c r="D25" i="2"/>
  <c r="F24" i="2"/>
  <c r="E24" i="2"/>
  <c r="D24" i="2"/>
  <c r="F23" i="2"/>
  <c r="E23" i="2"/>
  <c r="D23" i="2"/>
  <c r="F20" i="2"/>
  <c r="E20" i="2"/>
  <c r="D20" i="2"/>
  <c r="F19" i="2"/>
  <c r="E19" i="2"/>
  <c r="F18" i="2"/>
  <c r="E18" i="2"/>
  <c r="F17" i="2"/>
  <c r="E17" i="2"/>
</calcChain>
</file>

<file path=xl/sharedStrings.xml><?xml version="1.0" encoding="utf-8"?>
<sst xmlns="http://schemas.openxmlformats.org/spreadsheetml/2006/main" count="143" uniqueCount="79">
  <si>
    <t>Year</t>
  </si>
  <si>
    <t>Term</t>
  </si>
  <si>
    <t xml:space="preserve">Week </t>
  </si>
  <si>
    <t>Integrated lesson resource</t>
  </si>
  <si>
    <t>Quizlet sets</t>
  </si>
  <si>
    <t>Vocabulary learning homework</t>
  </si>
  <si>
    <t>Gaming Grammar</t>
  </si>
  <si>
    <t>Phonics audio poster</t>
  </si>
  <si>
    <t>Wk 1</t>
  </si>
  <si>
    <t>Y7, Term 1.1 Week 1</t>
  </si>
  <si>
    <t>1.1 Week 1</t>
  </si>
  <si>
    <t>Wk 2</t>
  </si>
  <si>
    <t>Y7, Term 1.1 Week 2</t>
  </si>
  <si>
    <t>1.1 Week 2</t>
  </si>
  <si>
    <t>Wk 3</t>
  </si>
  <si>
    <t>Y7, Term 1.1 Week 3</t>
  </si>
  <si>
    <t>1.1 Week 3</t>
  </si>
  <si>
    <t>Wk 4</t>
  </si>
  <si>
    <t>Y7, Term 1.1 Week 4</t>
  </si>
  <si>
    <t>1.1 Week 4</t>
  </si>
  <si>
    <t>Wk 5</t>
  </si>
  <si>
    <t>Y7, Term 1.1 Week 5</t>
  </si>
  <si>
    <t>1.1 Week 5</t>
  </si>
  <si>
    <t>Wk 6</t>
  </si>
  <si>
    <t>Y7, Term 1.1 Week 6</t>
  </si>
  <si>
    <t>1.1 Week 6</t>
  </si>
  <si>
    <t>Mission 6</t>
  </si>
  <si>
    <t>Wk 7</t>
  </si>
  <si>
    <t>Y7, Term 1.1 Week 7</t>
  </si>
  <si>
    <t>1.1 Week 7</t>
  </si>
  <si>
    <t>Y7, Term 1.2 Week 1</t>
  </si>
  <si>
    <t>1.2 Week 1</t>
  </si>
  <si>
    <t>1.2.Week 1</t>
  </si>
  <si>
    <t>Y7, Term 1.2 Week 2</t>
  </si>
  <si>
    <t>1.2 Week 2</t>
  </si>
  <si>
    <t>Y7, Term 1.2 Week 3</t>
  </si>
  <si>
    <t>1.2 Week 3</t>
  </si>
  <si>
    <t>Y7, Term 1.2 Week 4</t>
  </si>
  <si>
    <t>1.2 Week 4</t>
  </si>
  <si>
    <t>Y7, Term 1.2 Week 5</t>
  </si>
  <si>
    <t>1.2 Week 5</t>
  </si>
  <si>
    <t>Mission 1</t>
  </si>
  <si>
    <t>Y7, Term 1.2 Week 6</t>
  </si>
  <si>
    <t>1.2 Week 6</t>
  </si>
  <si>
    <t>Mission 2</t>
  </si>
  <si>
    <t>Y7, Term 1.2 Week 7</t>
  </si>
  <si>
    <t>1.2 Week 7</t>
  </si>
  <si>
    <t>Y7, Term 2.1 Week 1</t>
  </si>
  <si>
    <t>Y7, Term 2.1 Week 2</t>
  </si>
  <si>
    <t>Y7, Term 2.1 Week 3</t>
  </si>
  <si>
    <t>N/A</t>
  </si>
  <si>
    <t>Vocabulary mash-up</t>
  </si>
  <si>
    <t>Assessments</t>
  </si>
  <si>
    <t>Y7, Term 2.2 Week 5</t>
  </si>
  <si>
    <t>Y7, Term 3.1 Week 1</t>
  </si>
  <si>
    <t>3.1 Week 1</t>
  </si>
  <si>
    <t>Y7, Term 3.1 Week 2</t>
  </si>
  <si>
    <t>3.1 Week 2</t>
  </si>
  <si>
    <t>Y7, Term 3.1 Week 3</t>
  </si>
  <si>
    <t>3.1 Week 3</t>
  </si>
  <si>
    <t>Y7, Term 3.1 Week 4</t>
  </si>
  <si>
    <t>3.1 Week 4</t>
  </si>
  <si>
    <t>Y7, Term 3.1 Week 5</t>
  </si>
  <si>
    <t>3.1 Week 5</t>
  </si>
  <si>
    <t>Y7, Term 3.1 Week 6</t>
  </si>
  <si>
    <t>3.1 Week 6</t>
  </si>
  <si>
    <t>Y7, Term 3.2 Week 1</t>
  </si>
  <si>
    <t>Applying your knowledge tests</t>
  </si>
  <si>
    <t>Achievement tests</t>
  </si>
  <si>
    <t>Y7, Term 3.2 Week 3</t>
  </si>
  <si>
    <t>3.2 Week 3</t>
  </si>
  <si>
    <t>Y7, Term 3.2 Week 4</t>
  </si>
  <si>
    <t>3.2 Week 4</t>
  </si>
  <si>
    <t>Y7, Term 3.2 Week 5</t>
  </si>
  <si>
    <t>3.2 Week 5</t>
  </si>
  <si>
    <t>Y7, Term 3.2 Week 6</t>
  </si>
  <si>
    <t>3.2 Week 6</t>
  </si>
  <si>
    <t>Y7, Term 3.2 Week 7</t>
  </si>
  <si>
    <t>3.2 Week 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</si>
</sst>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color theme="1"/>
      <name val="Century Gothic"/>
      <family val="2"/>
    </font>
    <font>
      <sz val="14"/>
      <color theme="1"/>
      <name val="Century Gothic"/>
      <family val="2"/>
    </font>
    <font>
      <u/>
      <sz val="14"/>
      <color theme="10"/>
      <name val="Century Gothic"/>
      <family val="2"/>
    </font>
    <font>
      <u/>
      <sz val="14"/>
      <color rgb="FF0070C0"/>
      <name val="Century Gothic"/>
      <family val="2"/>
    </font>
    <font>
      <sz val="14"/>
      <color rgb="FF0070C0"/>
      <name val="Century Gothic"/>
      <family val="2"/>
    </font>
    <font>
      <sz val="14"/>
      <name val="Century Gothic"/>
      <family val="2"/>
    </font>
    <font>
      <sz val="11"/>
      <color theme="1"/>
      <name val="Century Gothic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3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3" fillId="0" borderId="0" xfId="0" applyFont="1"/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4" fillId="0" borderId="5" xfId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4" fillId="0" borderId="5" xfId="1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/>
    </xf>
    <xf numFmtId="0" fontId="4" fillId="0" borderId="6" xfId="1" applyFont="1" applyFill="1" applyBorder="1" applyAlignment="1">
      <alignment horizontal="center"/>
    </xf>
    <xf numFmtId="0" fontId="4" fillId="0" borderId="5" xfId="1" applyFont="1" applyBorder="1" applyAlignment="1">
      <alignment horizontal="center"/>
    </xf>
    <xf numFmtId="0" fontId="4" fillId="0" borderId="6" xfId="1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5" fillId="0" borderId="6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5" xfId="1" quotePrefix="1" applyFont="1" applyBorder="1" applyAlignment="1">
      <alignment horizontal="center" vertical="center"/>
    </xf>
    <xf numFmtId="0" fontId="4" fillId="0" borderId="6" xfId="1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0" xfId="1" applyFont="1" applyAlignment="1">
      <alignment horizontal="center" vertical="center"/>
    </xf>
    <xf numFmtId="0" fontId="3" fillId="0" borderId="0" xfId="0" applyFont="1" applyAlignment="1">
      <alignment horizontal="center"/>
    </xf>
  </cellXfs>
  <cellStyles count="2">
    <cellStyle name="Hyperlink" xfId="1" builtinId="8"/>
    <cellStyle name="Normal" xfId="0" builtinId="0"/>
  </cellStyles>
  <dxfs count="12">
    <dxf>
      <font>
        <strike val="0"/>
        <outline val="0"/>
        <shadow val="0"/>
        <vertAlign val="baseline"/>
        <sz val="14"/>
        <name val="Century Gothic"/>
        <family val="2"/>
        <scheme val="none"/>
      </font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/>
        <vertAlign val="baseline"/>
        <sz val="14"/>
        <color rgb="FF0070C0"/>
        <name val="Century Gothic"/>
        <family val="2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/>
        <vertAlign val="baseline"/>
        <sz val="14"/>
        <color rgb="FF0070C0"/>
        <name val="Century Gothic"/>
        <family val="2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vertAlign val="baseline"/>
        <sz val="14"/>
        <name val="Century Gothic"/>
        <family val="2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entury Gothic"/>
        <family val="2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entury Gothic"/>
        <family val="2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entury Gothic"/>
        <family val="2"/>
        <scheme val="none"/>
      </font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vertAlign val="baseline"/>
        <sz val="14"/>
        <name val="Century Gothic"/>
        <family val="2"/>
        <scheme val="none"/>
      </font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entury Gothic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E5548BDF-ACA9-4E74-9F82-BEDA329FFB67}" name="Table1" displayName="Table1" ref="A1:G41" totalsRowShown="0" headerRowDxfId="11" dataDxfId="9" headerRowBorderDxfId="10" tableBorderDxfId="8" totalsRowBorderDxfId="7">
  <autoFilter ref="A1:G41" xr:uid="{9D9C2266-6357-624E-9B72-B37EC9AE7D8B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14B35E5A-D933-4FE1-ACE0-1B46FFC3DEDC}" name="Year" dataDxfId="6"/>
    <tableColumn id="2" xr3:uid="{AD7D6627-CB8A-46D7-8A9A-70DA78939334}" name="Term" dataDxfId="5"/>
    <tableColumn id="3" xr3:uid="{DA62CE4A-05E1-4296-A587-0D2455CDC49D}" name="Week " dataDxfId="4"/>
    <tableColumn id="4" xr3:uid="{7331696A-7D28-4A8E-9246-B5ED6A3F4719}" name="Integrated lesson resource" dataDxfId="3"/>
    <tableColumn id="8" xr3:uid="{51F20215-085F-46F9-80F6-80BBC907986E}" name="Quizlet sets" dataDxfId="2"/>
    <tableColumn id="9" xr3:uid="{4A175C9C-F452-48B0-90FD-7B0F6B87237D}" name="Vocabulary learning homework" dataDxfId="1"/>
    <tableColumn id="10" xr3:uid="{47E44065-6D74-4658-91AF-443A91DB9A5F}" name="Gaming Grammar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quizlet.com/gb/437726955/year-7-french-term-12-week-1-flash-cards/" TargetMode="External"/><Relationship Id="rId21" Type="http://schemas.openxmlformats.org/officeDocument/2006/relationships/hyperlink" Target="https://quizlet.com/gb/422584580/year-7-french-term-11-week-3-flash-cards/" TargetMode="External"/><Relationship Id="rId42" Type="http://schemas.openxmlformats.org/officeDocument/2006/relationships/hyperlink" Target="https://resources.ncelp.org/concern/resources/rx913q13m?locale=en" TargetMode="External"/><Relationship Id="rId47" Type="http://schemas.openxmlformats.org/officeDocument/2006/relationships/hyperlink" Target="https://resources.ncelp.org/concern/resources/v692t6588?locale=en" TargetMode="External"/><Relationship Id="rId63" Type="http://schemas.openxmlformats.org/officeDocument/2006/relationships/hyperlink" Target="https://resources.ncelp.org/concern/resources/wp988k252?locale=en" TargetMode="External"/><Relationship Id="rId68" Type="http://schemas.openxmlformats.org/officeDocument/2006/relationships/hyperlink" Target="https://resources.ncelp.org/concern/resources/j6731415q?locale=en" TargetMode="External"/><Relationship Id="rId84" Type="http://schemas.openxmlformats.org/officeDocument/2006/relationships/hyperlink" Target="https://quizlet.com/gb/502272724/year-7-french-term-32-week-6-flash-cards/" TargetMode="External"/><Relationship Id="rId89" Type="http://schemas.openxmlformats.org/officeDocument/2006/relationships/hyperlink" Target="https://quizlet.com/gb/511022806/year-7-french-term-32-week-1-vocabulary-revision-mash-up-flash-cards/" TargetMode="External"/><Relationship Id="rId16" Type="http://schemas.openxmlformats.org/officeDocument/2006/relationships/hyperlink" Target="https://resources.ncelp.org/concern/resources/ks65hc32m?locale=en" TargetMode="External"/><Relationship Id="rId11" Type="http://schemas.openxmlformats.org/officeDocument/2006/relationships/hyperlink" Target="https://www.gaminggrammar.com/" TargetMode="External"/><Relationship Id="rId32" Type="http://schemas.openxmlformats.org/officeDocument/2006/relationships/hyperlink" Target="https://quizlet.com/gb/442271879/year-7-french-term-12-week-7-flash-cards/" TargetMode="External"/><Relationship Id="rId37" Type="http://schemas.openxmlformats.org/officeDocument/2006/relationships/hyperlink" Target="https://resources.ncelp.org/concern/resources/b8515n612?locale=en" TargetMode="External"/><Relationship Id="rId53" Type="http://schemas.openxmlformats.org/officeDocument/2006/relationships/hyperlink" Target="https://resources.ncelp.org/concern/resources/wh246s50p?locale=en" TargetMode="External"/><Relationship Id="rId58" Type="http://schemas.openxmlformats.org/officeDocument/2006/relationships/hyperlink" Target="https://quizlet.com/gb/495458427/year-7-french-term-31-week-4-flash-cards/" TargetMode="External"/><Relationship Id="rId74" Type="http://schemas.openxmlformats.org/officeDocument/2006/relationships/hyperlink" Target="https://resources.ncelp.org/concern/resources/3b591894n?locale=en" TargetMode="External"/><Relationship Id="rId79" Type="http://schemas.openxmlformats.org/officeDocument/2006/relationships/hyperlink" Target="https://resources.ncelp.org/concern/resources/0p096736g?locale=en" TargetMode="External"/><Relationship Id="rId5" Type="http://schemas.openxmlformats.org/officeDocument/2006/relationships/hyperlink" Target="https://resources.ncelp.org/concern/resources/h128nd80k?locale=en" TargetMode="External"/><Relationship Id="rId90" Type="http://schemas.openxmlformats.org/officeDocument/2006/relationships/hyperlink" Target="https://quizlet.com/gb/511134586/year-7-french-term-21-week-5-vocabulary-revision-mash-up-flash-cards/" TargetMode="External"/><Relationship Id="rId14" Type="http://schemas.openxmlformats.org/officeDocument/2006/relationships/hyperlink" Target="https://resources.ncelp.org/concern/resources/t148fh25m?locale=en" TargetMode="External"/><Relationship Id="rId22" Type="http://schemas.openxmlformats.org/officeDocument/2006/relationships/hyperlink" Target="https://quizlet.com/gb/436199569/year-7-french-term-11-week-4-flash-cards/" TargetMode="External"/><Relationship Id="rId27" Type="http://schemas.openxmlformats.org/officeDocument/2006/relationships/hyperlink" Target="https://quizlet.com/gb/441148776/year-7-french-term-12-week-2-flash-cards/" TargetMode="External"/><Relationship Id="rId30" Type="http://schemas.openxmlformats.org/officeDocument/2006/relationships/hyperlink" Target="https://quizlet.com/gb/442264762/year-7-french-term-12-week-5-flash-cards/" TargetMode="External"/><Relationship Id="rId35" Type="http://schemas.openxmlformats.org/officeDocument/2006/relationships/hyperlink" Target="https://resources.ncelp.org/concern/resources/8s45q8873?locale=en" TargetMode="External"/><Relationship Id="rId43" Type="http://schemas.openxmlformats.org/officeDocument/2006/relationships/hyperlink" Target="https://quizlet.com/gb/490822737/year-7-french-term-31-week-1-flash-cards/" TargetMode="External"/><Relationship Id="rId48" Type="http://schemas.openxmlformats.org/officeDocument/2006/relationships/hyperlink" Target="https://resources.ncelp.org/concern/resources/d791sg52k?locale=en" TargetMode="External"/><Relationship Id="rId56" Type="http://schemas.openxmlformats.org/officeDocument/2006/relationships/hyperlink" Target="https://quizlet.com/gb/498127909/year-7-french-term-31-week-2-flash-cards/" TargetMode="External"/><Relationship Id="rId64" Type="http://schemas.openxmlformats.org/officeDocument/2006/relationships/hyperlink" Target="https://resources.ncelp.org/concern/resources/t435gd42h?locale=en" TargetMode="External"/><Relationship Id="rId69" Type="http://schemas.openxmlformats.org/officeDocument/2006/relationships/hyperlink" Target="https://resources.ncelp.org/concern/resources/z316q1882?locale=en" TargetMode="External"/><Relationship Id="rId77" Type="http://schemas.openxmlformats.org/officeDocument/2006/relationships/hyperlink" Target="https://resources.ncelp.org/concern/resources/gf06g301h?locale=en" TargetMode="External"/><Relationship Id="rId8" Type="http://schemas.openxmlformats.org/officeDocument/2006/relationships/hyperlink" Target="https://resources.ncelp.org/concern/resources/bg257f14f?locale=en" TargetMode="External"/><Relationship Id="rId51" Type="http://schemas.openxmlformats.org/officeDocument/2006/relationships/hyperlink" Target="https://resources.ncelp.org/concern/resources/x346d446w?locale=en" TargetMode="External"/><Relationship Id="rId72" Type="http://schemas.openxmlformats.org/officeDocument/2006/relationships/hyperlink" Target="https://resources.ncelp.org/concern/resources/db78tc345?locale=en" TargetMode="External"/><Relationship Id="rId80" Type="http://schemas.openxmlformats.org/officeDocument/2006/relationships/hyperlink" Target="https://resources.ncelp.org/concern/resources/r494vk73v?locale=en" TargetMode="External"/><Relationship Id="rId85" Type="http://schemas.openxmlformats.org/officeDocument/2006/relationships/hyperlink" Target="https://quizlet.com/gb/497521418/year-7-french-term-32-week-7-flash-cards/" TargetMode="External"/><Relationship Id="rId3" Type="http://schemas.openxmlformats.org/officeDocument/2006/relationships/hyperlink" Target="https://resources.ncelp.org/concern/resources/ng451h574?locale=en" TargetMode="External"/><Relationship Id="rId12" Type="http://schemas.openxmlformats.org/officeDocument/2006/relationships/hyperlink" Target="https://www.gaminggrammar.com/" TargetMode="External"/><Relationship Id="rId17" Type="http://schemas.openxmlformats.org/officeDocument/2006/relationships/hyperlink" Target="https://resources.ncelp.org/concern/resources/xg94hp70s?locale=en" TargetMode="External"/><Relationship Id="rId25" Type="http://schemas.openxmlformats.org/officeDocument/2006/relationships/hyperlink" Target="https://quizlet.com/gb/436202552/year-7-french-term-11-week-7-flash-cards/" TargetMode="External"/><Relationship Id="rId33" Type="http://schemas.openxmlformats.org/officeDocument/2006/relationships/hyperlink" Target="https://resources.ncelp.org/concern/resources/v979v3168?locale=en" TargetMode="External"/><Relationship Id="rId38" Type="http://schemas.openxmlformats.org/officeDocument/2006/relationships/hyperlink" Target="https://resources.ncelp.org/concern/resources/pz50gw237?locale=en" TargetMode="External"/><Relationship Id="rId46" Type="http://schemas.openxmlformats.org/officeDocument/2006/relationships/hyperlink" Target="https://resources.ncelp.org/concern/resources/mk61rh35j?locale=en" TargetMode="External"/><Relationship Id="rId59" Type="http://schemas.openxmlformats.org/officeDocument/2006/relationships/hyperlink" Target="https://quizlet.com/gb/497108837/year-7-french-term-31-week-5-flash-cards/" TargetMode="External"/><Relationship Id="rId67" Type="http://schemas.openxmlformats.org/officeDocument/2006/relationships/hyperlink" Target="https://resources.ncelp.org/concern/resources/g445cd627?locale=en" TargetMode="External"/><Relationship Id="rId20" Type="http://schemas.openxmlformats.org/officeDocument/2006/relationships/hyperlink" Target="https://quizlet.com/gb/436199795/year-7-french-term-11-week-2-flash-cards/" TargetMode="External"/><Relationship Id="rId41" Type="http://schemas.openxmlformats.org/officeDocument/2006/relationships/hyperlink" Target="https://resources.ncelp.org/concern/resources/6q182k28d?locale=en" TargetMode="External"/><Relationship Id="rId54" Type="http://schemas.openxmlformats.org/officeDocument/2006/relationships/hyperlink" Target="https://resources.ncelp.org/concern/resources/9019s2796?locale=en" TargetMode="External"/><Relationship Id="rId62" Type="http://schemas.openxmlformats.org/officeDocument/2006/relationships/hyperlink" Target="https://resources.ncelp.org/concern/resources/hd76s0456?locale=en" TargetMode="External"/><Relationship Id="rId70" Type="http://schemas.openxmlformats.org/officeDocument/2006/relationships/hyperlink" Target="https://resources.ncelp.org/concern/resources/p2676v90s?locale=en" TargetMode="External"/><Relationship Id="rId75" Type="http://schemas.openxmlformats.org/officeDocument/2006/relationships/hyperlink" Target="https://resources.ncelp.org/concern/resources/8336h219b?locale=en" TargetMode="External"/><Relationship Id="rId83" Type="http://schemas.openxmlformats.org/officeDocument/2006/relationships/hyperlink" Target="https://quizlet.com/gb/502271917/year-7-french-term-32-week-5-flash-cards/" TargetMode="External"/><Relationship Id="rId88" Type="http://schemas.openxmlformats.org/officeDocument/2006/relationships/hyperlink" Target="https://resources.ncelp.org/collections/xp68kg42c?locale=en" TargetMode="External"/><Relationship Id="rId91" Type="http://schemas.openxmlformats.org/officeDocument/2006/relationships/printerSettings" Target="../printerSettings/printerSettings1.bin"/><Relationship Id="rId1" Type="http://schemas.openxmlformats.org/officeDocument/2006/relationships/hyperlink" Target="https://resources.ncelp.org/concern/resources/sf268511n?locale=en" TargetMode="External"/><Relationship Id="rId6" Type="http://schemas.openxmlformats.org/officeDocument/2006/relationships/hyperlink" Target="https://resources.ncelp.org/concern/resources/sf268514g?locale=en" TargetMode="External"/><Relationship Id="rId15" Type="http://schemas.openxmlformats.org/officeDocument/2006/relationships/hyperlink" Target="https://resources.ncelp.org/concern/resources/fb494855q?locale=en" TargetMode="External"/><Relationship Id="rId23" Type="http://schemas.openxmlformats.org/officeDocument/2006/relationships/hyperlink" Target="https://quizlet.com/gb/436201249/year-7-french-term-11-week-5-flash-cards/" TargetMode="External"/><Relationship Id="rId28" Type="http://schemas.openxmlformats.org/officeDocument/2006/relationships/hyperlink" Target="https://quizlet.com/gb/441152504/year-7-french-term-12-week-3-flash-cards/" TargetMode="External"/><Relationship Id="rId36" Type="http://schemas.openxmlformats.org/officeDocument/2006/relationships/hyperlink" Target="https://resources.ncelp.org/concern/resources/hx11xf40x?locale=en" TargetMode="External"/><Relationship Id="rId49" Type="http://schemas.openxmlformats.org/officeDocument/2006/relationships/hyperlink" Target="https://resources.ncelp.org/concern/resources/b5644r85d?locale=en" TargetMode="External"/><Relationship Id="rId57" Type="http://schemas.openxmlformats.org/officeDocument/2006/relationships/hyperlink" Target="https://quizlet.com/gb/493331707/year-7-french-term-31-week-3-flash-cards/" TargetMode="External"/><Relationship Id="rId10" Type="http://schemas.openxmlformats.org/officeDocument/2006/relationships/hyperlink" Target="https://www.gaminggrammar.com/" TargetMode="External"/><Relationship Id="rId31" Type="http://schemas.openxmlformats.org/officeDocument/2006/relationships/hyperlink" Target="https://quizlet.com/gb/442268471/year-7-french-term-12-week-6-flash-cards/" TargetMode="External"/><Relationship Id="rId44" Type="http://schemas.openxmlformats.org/officeDocument/2006/relationships/hyperlink" Target="https://resources.ncelp.org/concern/resources/hx11xf530?locale=en" TargetMode="External"/><Relationship Id="rId52" Type="http://schemas.openxmlformats.org/officeDocument/2006/relationships/hyperlink" Target="https://resources.ncelp.org/concern/resources/47429941z?locale=en" TargetMode="External"/><Relationship Id="rId60" Type="http://schemas.openxmlformats.org/officeDocument/2006/relationships/hyperlink" Target="https://quizlet.com/gb/499840640/year-7-french-term-31-week-6-flash-cards/" TargetMode="External"/><Relationship Id="rId65" Type="http://schemas.openxmlformats.org/officeDocument/2006/relationships/hyperlink" Target="https://resources.ncelp.org/concern/resources/jh343s87k?locale=en" TargetMode="External"/><Relationship Id="rId73" Type="http://schemas.openxmlformats.org/officeDocument/2006/relationships/hyperlink" Target="https://resources.ncelp.org/concern/resources/z603qx752?locale=en" TargetMode="External"/><Relationship Id="rId78" Type="http://schemas.openxmlformats.org/officeDocument/2006/relationships/hyperlink" Target="https://resources.ncelp.org/concern/resources/b2773w088?locale=en" TargetMode="External"/><Relationship Id="rId81" Type="http://schemas.openxmlformats.org/officeDocument/2006/relationships/hyperlink" Target="https://quizlet.com/gb/502270432/year-7-french-term-32-week-3-flash-cards/" TargetMode="External"/><Relationship Id="rId86" Type="http://schemas.openxmlformats.org/officeDocument/2006/relationships/hyperlink" Target="https://resources.ncelp.org/concern/resources/1c18dg220?locale=en" TargetMode="External"/><Relationship Id="rId4" Type="http://schemas.openxmlformats.org/officeDocument/2006/relationships/hyperlink" Target="https://resources.ncelp.org/concern/resources/9p2909442?locale=en" TargetMode="External"/><Relationship Id="rId9" Type="http://schemas.openxmlformats.org/officeDocument/2006/relationships/hyperlink" Target="https://resources.ncelp.org/concern/resources/hm50tr87t?locale=en" TargetMode="External"/><Relationship Id="rId13" Type="http://schemas.openxmlformats.org/officeDocument/2006/relationships/hyperlink" Target="https://resources.ncelp.org/concern/resources/6d56zw69h?locale=en" TargetMode="External"/><Relationship Id="rId18" Type="http://schemas.openxmlformats.org/officeDocument/2006/relationships/hyperlink" Target="https://resources.ncelp.org/concern/resources/f4752g91t?locale=en" TargetMode="External"/><Relationship Id="rId39" Type="http://schemas.openxmlformats.org/officeDocument/2006/relationships/hyperlink" Target="https://resources.ncelp.org/concern/resources/nk322d35b?locale=en" TargetMode="External"/><Relationship Id="rId34" Type="http://schemas.openxmlformats.org/officeDocument/2006/relationships/hyperlink" Target="https://resources.ncelp.org/concern/resources/rj430463s?locale=en" TargetMode="External"/><Relationship Id="rId50" Type="http://schemas.openxmlformats.org/officeDocument/2006/relationships/hyperlink" Target="https://resources.ncelp.org/concern/resources/8336h213p?locale=en" TargetMode="External"/><Relationship Id="rId55" Type="http://schemas.openxmlformats.org/officeDocument/2006/relationships/hyperlink" Target="https://quizlet.com/gb/490822737/year-7-french-term-31-week-1-flash-cards/" TargetMode="External"/><Relationship Id="rId76" Type="http://schemas.openxmlformats.org/officeDocument/2006/relationships/hyperlink" Target="https://resources.ncelp.org/concern/resources/df65v825f?locale=en" TargetMode="External"/><Relationship Id="rId7" Type="http://schemas.openxmlformats.org/officeDocument/2006/relationships/hyperlink" Target="https://resources.ncelp.org/concern/resources/1544bp295?locale=en" TargetMode="External"/><Relationship Id="rId71" Type="http://schemas.openxmlformats.org/officeDocument/2006/relationships/hyperlink" Target="https://resources.ncelp.org/concern/resources/cc08hf97m?locale=en" TargetMode="External"/><Relationship Id="rId92" Type="http://schemas.openxmlformats.org/officeDocument/2006/relationships/table" Target="../tables/table1.xml"/><Relationship Id="rId2" Type="http://schemas.openxmlformats.org/officeDocument/2006/relationships/hyperlink" Target="https://resources.ncelp.org/concern/resources/zc77sq12h?locale=en" TargetMode="External"/><Relationship Id="rId29" Type="http://schemas.openxmlformats.org/officeDocument/2006/relationships/hyperlink" Target="https://quizlet.com/gb/442260862/year-7-french-term-12-week-4-flash-cards/" TargetMode="External"/><Relationship Id="rId24" Type="http://schemas.openxmlformats.org/officeDocument/2006/relationships/hyperlink" Target="https://quizlet.com/gb/436201966/year-7-french-term-11-week-6-flash-cards/" TargetMode="External"/><Relationship Id="rId40" Type="http://schemas.openxmlformats.org/officeDocument/2006/relationships/hyperlink" Target="https://resources.ncelp.org/concern/resources/mk61rh11z?locale=en" TargetMode="External"/><Relationship Id="rId45" Type="http://schemas.openxmlformats.org/officeDocument/2006/relationships/hyperlink" Target="https://resources.ncelp.org/concern/resources/00000028p?locale=en" TargetMode="External"/><Relationship Id="rId66" Type="http://schemas.openxmlformats.org/officeDocument/2006/relationships/hyperlink" Target="https://resources.ncelp.org/concern/resources/j9602092v?locale=en" TargetMode="External"/><Relationship Id="rId87" Type="http://schemas.openxmlformats.org/officeDocument/2006/relationships/hyperlink" Target="https://resources.ncelp.org/concern/resources/hx11xf61p?locale=en" TargetMode="External"/><Relationship Id="rId61" Type="http://schemas.openxmlformats.org/officeDocument/2006/relationships/hyperlink" Target="https://resources.ncelp.org/concern/resources/qb98mf830?locale=en" TargetMode="External"/><Relationship Id="rId82" Type="http://schemas.openxmlformats.org/officeDocument/2006/relationships/hyperlink" Target="https://quizlet.com/gb/502271234/year-7-french-term-32-week-4-flash-cards/" TargetMode="External"/><Relationship Id="rId19" Type="http://schemas.openxmlformats.org/officeDocument/2006/relationships/hyperlink" Target="https://quizlet.com/gb/422582995/year-7-french-term-11-week-1-flash-card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551A4B-7CE5-4B2B-8927-EFB338278568}">
  <sheetPr>
    <tabColor rgb="FFFF66CC"/>
  </sheetPr>
  <dimension ref="A1:G43"/>
  <sheetViews>
    <sheetView tabSelected="1" zoomScale="75" zoomScaleNormal="75" workbookViewId="0">
      <selection activeCell="F20" sqref="F20"/>
    </sheetView>
  </sheetViews>
  <sheetFormatPr defaultColWidth="8.81640625" defaultRowHeight="18" x14ac:dyDescent="0.35"/>
  <cols>
    <col min="1" max="1" width="11.08984375" style="5" customWidth="1"/>
    <col min="2" max="3" width="11.1796875" style="5" customWidth="1"/>
    <col min="4" max="4" width="51.54296875" style="22" customWidth="1"/>
    <col min="5" max="5" width="47.7265625" style="22" customWidth="1"/>
    <col min="6" max="6" width="49" style="22" customWidth="1"/>
    <col min="7" max="7" width="31.36328125" style="32" customWidth="1"/>
    <col min="8" max="16384" width="8.81640625" style="5"/>
  </cols>
  <sheetData>
    <row r="1" spans="1:7" ht="47.5" customHeight="1" x14ac:dyDescent="0.35">
      <c r="A1" s="1" t="s">
        <v>0</v>
      </c>
      <c r="B1" s="2" t="s">
        <v>1</v>
      </c>
      <c r="C1" s="2" t="s">
        <v>2</v>
      </c>
      <c r="D1" s="2" t="s">
        <v>3</v>
      </c>
      <c r="E1" s="3" t="s">
        <v>4</v>
      </c>
      <c r="F1" s="2" t="s">
        <v>5</v>
      </c>
      <c r="G1" s="4" t="s">
        <v>6</v>
      </c>
    </row>
    <row r="2" spans="1:7" ht="16" customHeight="1" x14ac:dyDescent="0.35">
      <c r="A2" s="6"/>
      <c r="B2" s="7"/>
      <c r="C2" s="7"/>
      <c r="D2" s="8" t="s">
        <v>7</v>
      </c>
      <c r="E2" s="9"/>
      <c r="F2" s="7"/>
      <c r="G2" s="10"/>
    </row>
    <row r="3" spans="1:7" x14ac:dyDescent="0.35">
      <c r="A3" s="11">
        <v>7</v>
      </c>
      <c r="B3" s="12">
        <v>1.1000000000000001</v>
      </c>
      <c r="C3" s="12" t="s">
        <v>8</v>
      </c>
      <c r="D3" s="13" t="s">
        <v>9</v>
      </c>
      <c r="E3" s="13" t="s">
        <v>10</v>
      </c>
      <c r="F3" s="13" t="s">
        <v>10</v>
      </c>
      <c r="G3" s="14"/>
    </row>
    <row r="4" spans="1:7" x14ac:dyDescent="0.35">
      <c r="A4" s="11">
        <v>7</v>
      </c>
      <c r="B4" s="12">
        <v>1.1000000000000001</v>
      </c>
      <c r="C4" s="12" t="s">
        <v>11</v>
      </c>
      <c r="D4" s="13" t="s">
        <v>12</v>
      </c>
      <c r="E4" s="13" t="s">
        <v>13</v>
      </c>
      <c r="F4" s="13" t="s">
        <v>13</v>
      </c>
      <c r="G4" s="14"/>
    </row>
    <row r="5" spans="1:7" x14ac:dyDescent="0.35">
      <c r="A5" s="11">
        <v>7</v>
      </c>
      <c r="B5" s="12">
        <v>1.1000000000000001</v>
      </c>
      <c r="C5" s="12" t="s">
        <v>14</v>
      </c>
      <c r="D5" s="13" t="s">
        <v>15</v>
      </c>
      <c r="E5" s="13" t="s">
        <v>16</v>
      </c>
      <c r="F5" s="13" t="s">
        <v>16</v>
      </c>
      <c r="G5" s="14"/>
    </row>
    <row r="6" spans="1:7" x14ac:dyDescent="0.35">
      <c r="A6" s="11">
        <v>7</v>
      </c>
      <c r="B6" s="12">
        <v>1.1000000000000001</v>
      </c>
      <c r="C6" s="12" t="s">
        <v>17</v>
      </c>
      <c r="D6" s="13" t="s">
        <v>18</v>
      </c>
      <c r="E6" s="13" t="s">
        <v>19</v>
      </c>
      <c r="F6" s="13" t="s">
        <v>19</v>
      </c>
      <c r="G6" s="14"/>
    </row>
    <row r="7" spans="1:7" x14ac:dyDescent="0.35">
      <c r="A7" s="11">
        <v>7</v>
      </c>
      <c r="B7" s="12">
        <v>1.1000000000000001</v>
      </c>
      <c r="C7" s="12" t="s">
        <v>20</v>
      </c>
      <c r="D7" s="13" t="s">
        <v>21</v>
      </c>
      <c r="E7" s="13" t="s">
        <v>22</v>
      </c>
      <c r="F7" s="13" t="s">
        <v>22</v>
      </c>
      <c r="G7" s="14"/>
    </row>
    <row r="8" spans="1:7" x14ac:dyDescent="0.35">
      <c r="A8" s="11">
        <v>7</v>
      </c>
      <c r="B8" s="12">
        <v>1.1000000000000001</v>
      </c>
      <c r="C8" s="12" t="s">
        <v>23</v>
      </c>
      <c r="D8" s="13" t="s">
        <v>24</v>
      </c>
      <c r="E8" s="13" t="s">
        <v>25</v>
      </c>
      <c r="F8" s="13" t="s">
        <v>25</v>
      </c>
      <c r="G8" s="15" t="s">
        <v>26</v>
      </c>
    </row>
    <row r="9" spans="1:7" x14ac:dyDescent="0.35">
      <c r="A9" s="11">
        <v>7</v>
      </c>
      <c r="B9" s="12">
        <v>1.1000000000000001</v>
      </c>
      <c r="C9" s="12" t="s">
        <v>27</v>
      </c>
      <c r="D9" s="13" t="s">
        <v>28</v>
      </c>
      <c r="E9" s="13" t="s">
        <v>29</v>
      </c>
      <c r="F9" s="13" t="s">
        <v>29</v>
      </c>
      <c r="G9" s="14"/>
    </row>
    <row r="10" spans="1:7" x14ac:dyDescent="0.35">
      <c r="A10" s="11">
        <v>7</v>
      </c>
      <c r="B10" s="12">
        <v>1.2</v>
      </c>
      <c r="C10" s="12" t="s">
        <v>8</v>
      </c>
      <c r="D10" s="13" t="s">
        <v>30</v>
      </c>
      <c r="E10" s="13" t="s">
        <v>31</v>
      </c>
      <c r="F10" s="13" t="s">
        <v>32</v>
      </c>
      <c r="G10" s="14"/>
    </row>
    <row r="11" spans="1:7" x14ac:dyDescent="0.35">
      <c r="A11" s="11">
        <v>7</v>
      </c>
      <c r="B11" s="12">
        <v>1.2</v>
      </c>
      <c r="C11" s="12" t="s">
        <v>11</v>
      </c>
      <c r="D11" s="13" t="s">
        <v>33</v>
      </c>
      <c r="E11" s="13" t="s">
        <v>34</v>
      </c>
      <c r="F11" s="13" t="s">
        <v>34</v>
      </c>
      <c r="G11" s="15"/>
    </row>
    <row r="12" spans="1:7" x14ac:dyDescent="0.35">
      <c r="A12" s="11">
        <v>7</v>
      </c>
      <c r="B12" s="12">
        <v>1.2</v>
      </c>
      <c r="C12" s="12" t="s">
        <v>14</v>
      </c>
      <c r="D12" s="13" t="s">
        <v>35</v>
      </c>
      <c r="E12" s="13" t="s">
        <v>36</v>
      </c>
      <c r="F12" s="16" t="s">
        <v>36</v>
      </c>
      <c r="G12" s="14"/>
    </row>
    <row r="13" spans="1:7" x14ac:dyDescent="0.35">
      <c r="A13" s="11">
        <v>7</v>
      </c>
      <c r="B13" s="12">
        <v>1.2</v>
      </c>
      <c r="C13" s="12" t="s">
        <v>17</v>
      </c>
      <c r="D13" s="13" t="s">
        <v>37</v>
      </c>
      <c r="E13" s="13" t="s">
        <v>38</v>
      </c>
      <c r="F13" s="13" t="s">
        <v>38</v>
      </c>
      <c r="G13" s="14"/>
    </row>
    <row r="14" spans="1:7" x14ac:dyDescent="0.35">
      <c r="A14" s="11">
        <v>7</v>
      </c>
      <c r="B14" s="12">
        <v>1.2</v>
      </c>
      <c r="C14" s="12" t="s">
        <v>20</v>
      </c>
      <c r="D14" s="13" t="s">
        <v>39</v>
      </c>
      <c r="E14" s="13" t="s">
        <v>40</v>
      </c>
      <c r="F14" s="13" t="s">
        <v>40</v>
      </c>
      <c r="G14" s="15" t="s">
        <v>41</v>
      </c>
    </row>
    <row r="15" spans="1:7" x14ac:dyDescent="0.35">
      <c r="A15" s="11">
        <v>7</v>
      </c>
      <c r="B15" s="12">
        <v>1.2</v>
      </c>
      <c r="C15" s="12" t="s">
        <v>23</v>
      </c>
      <c r="D15" s="13" t="s">
        <v>42</v>
      </c>
      <c r="E15" s="13" t="s">
        <v>43</v>
      </c>
      <c r="F15" s="13" t="s">
        <v>43</v>
      </c>
      <c r="G15" s="17" t="s">
        <v>44</v>
      </c>
    </row>
    <row r="16" spans="1:7" x14ac:dyDescent="0.35">
      <c r="A16" s="11">
        <v>7</v>
      </c>
      <c r="B16" s="12">
        <v>1.2</v>
      </c>
      <c r="C16" s="12" t="s">
        <v>27</v>
      </c>
      <c r="D16" s="13" t="s">
        <v>45</v>
      </c>
      <c r="E16" s="13" t="s">
        <v>46</v>
      </c>
      <c r="F16" s="13" t="s">
        <v>46</v>
      </c>
      <c r="G16" s="18"/>
    </row>
    <row r="17" spans="1:7" x14ac:dyDescent="0.35">
      <c r="A17" s="11">
        <v>7</v>
      </c>
      <c r="B17" s="12">
        <v>2.1</v>
      </c>
      <c r="C17" s="12" t="s">
        <v>8</v>
      </c>
      <c r="D17" s="19" t="s">
        <v>47</v>
      </c>
      <c r="E17" s="20" t="str">
        <f>HYPERLINK("https://quizlet.com/gb/460253468/year-7-french-term-21-week-1-flash-cards/","2.1 Week 1")</f>
        <v>2.1 Week 1</v>
      </c>
      <c r="F17" s="20" t="str">
        <f>HYPERLINK("https://resources.ncelp.org/concern/resources/8336h210v?locale=en","2.1 Week 1")</f>
        <v>2.1 Week 1</v>
      </c>
      <c r="G17" s="21"/>
    </row>
    <row r="18" spans="1:7" s="22" customFormat="1" x14ac:dyDescent="0.35">
      <c r="A18" s="11">
        <v>7</v>
      </c>
      <c r="B18" s="12">
        <v>2.1</v>
      </c>
      <c r="C18" s="12" t="s">
        <v>11</v>
      </c>
      <c r="D18" s="19" t="s">
        <v>48</v>
      </c>
      <c r="E18" s="20" t="str">
        <f>HYPERLINK("https://quizlet.com/gb/460263119/year-7-french-term-21-week-2-flash-cards/","2.1 Week 2")</f>
        <v>2.1 Week 2</v>
      </c>
      <c r="F18" s="20" t="str">
        <f>HYPERLINK("https://resources.ncelp.org/concern/resources/j3860711c?locale=en","2.1 Week 2")</f>
        <v>2.1 Week 2</v>
      </c>
      <c r="G18" s="21"/>
    </row>
    <row r="19" spans="1:7" s="22" customFormat="1" x14ac:dyDescent="0.35">
      <c r="A19" s="11">
        <v>7</v>
      </c>
      <c r="B19" s="12">
        <v>2.1</v>
      </c>
      <c r="C19" s="12" t="s">
        <v>14</v>
      </c>
      <c r="D19" s="19" t="s">
        <v>49</v>
      </c>
      <c r="E19" s="20" t="str">
        <f>HYPERLINK("https://quizlet.com/gb/460272585/year-7-french-term-21-week-3-flash-cards/","2.1 Week 3")</f>
        <v>2.1 Week 3</v>
      </c>
      <c r="F19" s="20" t="str">
        <f>HYPERLINK("https://resources.ncelp.org/concern/resources/c534fp106?locale=en","2.1 Week 3")</f>
        <v>2.1 Week 3</v>
      </c>
      <c r="G19" s="21"/>
    </row>
    <row r="20" spans="1:7" s="22" customFormat="1" x14ac:dyDescent="0.35">
      <c r="A20" s="11">
        <v>7</v>
      </c>
      <c r="B20" s="12">
        <v>2.1</v>
      </c>
      <c r="C20" s="12" t="s">
        <v>17</v>
      </c>
      <c r="D20" s="8" t="str">
        <f>HYPERLINK("https://resources.ncelp.org/concern/resources/tb09j5821?locale=en","Y7, Term 2.1 Week 4")</f>
        <v>Y7, Term 2.1 Week 4</v>
      </c>
      <c r="E20" s="20" t="str">
        <f>HYPERLINK("https://quizlet.com/gb/460279184/year-7-french-term-21-week-4-flash-cards/","2.1 Week 4")</f>
        <v>2.1 Week 4</v>
      </c>
      <c r="F20" s="20" t="str">
        <f>HYPERLINK("https://resources.ncelp.org/concern/resources/g158bh49f?locale=en","2.1 Week 4")</f>
        <v>2.1 Week 4</v>
      </c>
      <c r="G20" s="21"/>
    </row>
    <row r="21" spans="1:7" s="22" customFormat="1" x14ac:dyDescent="0.35">
      <c r="A21" s="11">
        <v>7</v>
      </c>
      <c r="B21" s="12">
        <v>2.1</v>
      </c>
      <c r="C21" s="12" t="s">
        <v>20</v>
      </c>
      <c r="D21" s="23" t="s">
        <v>50</v>
      </c>
      <c r="E21" s="16" t="s">
        <v>51</v>
      </c>
      <c r="F21" s="23" t="s">
        <v>50</v>
      </c>
      <c r="G21" s="24"/>
    </row>
    <row r="22" spans="1:7" s="22" customFormat="1" x14ac:dyDescent="0.35">
      <c r="A22" s="11">
        <v>7</v>
      </c>
      <c r="B22" s="12">
        <v>2.1</v>
      </c>
      <c r="C22" s="12" t="s">
        <v>23</v>
      </c>
      <c r="D22" s="16" t="s">
        <v>52</v>
      </c>
      <c r="E22" s="23" t="s">
        <v>50</v>
      </c>
      <c r="F22" s="23" t="s">
        <v>50</v>
      </c>
      <c r="G22" s="24"/>
    </row>
    <row r="23" spans="1:7" s="22" customFormat="1" x14ac:dyDescent="0.35">
      <c r="A23" s="11">
        <v>7</v>
      </c>
      <c r="B23" s="12">
        <v>2.2000000000000002</v>
      </c>
      <c r="C23" s="12" t="s">
        <v>8</v>
      </c>
      <c r="D23" s="20" t="str">
        <f>HYPERLINK("https://resources.ncelp.org/concern/resources/wh246s38d?locale=en","Y7, Term 2.2 Week 1")</f>
        <v>Y7, Term 2.2 Week 1</v>
      </c>
      <c r="E23" s="20" t="str">
        <f>HYPERLINK("https://quizlet.com/gb/460281000/year-7-french-term-22-week-1-flash-cards/","2.2 Week 1")</f>
        <v>2.2 Week 1</v>
      </c>
      <c r="F23" s="20" t="str">
        <f>HYPERLINK("https://resources.ncelp.org/concern/resources/p8418n402?locale=en","2.2 Week 1")</f>
        <v>2.2 Week 1</v>
      </c>
      <c r="G23" s="21"/>
    </row>
    <row r="24" spans="1:7" s="22" customFormat="1" x14ac:dyDescent="0.35">
      <c r="A24" s="11">
        <v>7</v>
      </c>
      <c r="B24" s="12">
        <v>2.2000000000000002</v>
      </c>
      <c r="C24" s="12" t="s">
        <v>11</v>
      </c>
      <c r="D24" s="20" t="str">
        <f>HYPERLINK("https://resources.ncelp.org/concern/resources/kh04dp91t?locale=en","Y7, Term 2.2 Week 2")</f>
        <v>Y7, Term 2.2 Week 2</v>
      </c>
      <c r="E24" s="20" t="str">
        <f>HYPERLINK("https://quizlet.com/gb/460291372/year-7-french-term-22-week-2-flash-cards/","2.2 Week 2")</f>
        <v>2.2 Week 2</v>
      </c>
      <c r="F24" s="20" t="str">
        <f>HYPERLINK("https://resources.ncelp.org/concern/resources/2f75r825p?locale=en","2.2 Week 2")</f>
        <v>2.2 Week 2</v>
      </c>
      <c r="G24" s="21"/>
    </row>
    <row r="25" spans="1:7" s="22" customFormat="1" x14ac:dyDescent="0.35">
      <c r="A25" s="11">
        <v>7</v>
      </c>
      <c r="B25" s="12">
        <v>2.2000000000000002</v>
      </c>
      <c r="C25" s="12" t="s">
        <v>14</v>
      </c>
      <c r="D25" s="20" t="str">
        <f>HYPERLINK("https://resources.ncelp.org/concern/resources/p5547r65p?locale=en","Y7, Term 2.2 Week 3")</f>
        <v>Y7, Term 2.2 Week 3</v>
      </c>
      <c r="E25" s="20" t="str">
        <f>HYPERLINK("https://quizlet.com/gb/497521418/year-7-french-term-22-week-3-flash-cards/","2.2 Week 3")</f>
        <v>2.2 Week 3</v>
      </c>
      <c r="F25" s="20" t="str">
        <f>HYPERLINK("https://resources.ncelp.org/concern/resources/6d56zw954?locale=en","2.2 Week 3")</f>
        <v>2.2 Week 3</v>
      </c>
      <c r="G25" s="21"/>
    </row>
    <row r="26" spans="1:7" s="22" customFormat="1" x14ac:dyDescent="0.35">
      <c r="A26" s="11">
        <v>7</v>
      </c>
      <c r="B26" s="12">
        <v>2.2000000000000002</v>
      </c>
      <c r="C26" s="12" t="s">
        <v>17</v>
      </c>
      <c r="D26" s="20" t="str">
        <f>HYPERLINK("https://resources.ncelp.org/concern/resources/s1784k95f?locale=en","Y7, Term 2.2 Week 4")</f>
        <v>Y7, Term 2.2 Week 4</v>
      </c>
      <c r="E26" s="20" t="str">
        <f>HYPERLINK("https://quizlet.com/gb/490816539/year-7-french-term-22-week-4-flash-cards/","2.2 Week 4")</f>
        <v>2.2 Week 4</v>
      </c>
      <c r="F26" s="20" t="str">
        <f>HYPERLINK("https://resources.ncelp.org/concern/resources/bg257f356?locale=en","2.2 Week 4")</f>
        <v>2.2 Week 4</v>
      </c>
      <c r="G26" s="25"/>
    </row>
    <row r="27" spans="1:7" s="22" customFormat="1" x14ac:dyDescent="0.35">
      <c r="A27" s="11">
        <v>7</v>
      </c>
      <c r="B27" s="12">
        <v>2.2000000000000002</v>
      </c>
      <c r="C27" s="12" t="s">
        <v>20</v>
      </c>
      <c r="D27" s="8" t="s">
        <v>53</v>
      </c>
      <c r="E27" s="20" t="str">
        <f>HYPERLINK("https://quizlet.com/gb/497520455/year-7-french-term-22-week-5-flash-cards/","2.2 Week 5")</f>
        <v>2.2 Week 5</v>
      </c>
      <c r="F27" s="20" t="str">
        <f>HYPERLINK("https://resources.ncelp.org/concern/resources/js956g116?locale=en","2.2 Week 5")</f>
        <v>2.2 Week 5</v>
      </c>
      <c r="G27" s="21"/>
    </row>
    <row r="28" spans="1:7" s="22" customFormat="1" x14ac:dyDescent="0.35">
      <c r="A28" s="11">
        <v>7</v>
      </c>
      <c r="B28" s="12">
        <v>3.1</v>
      </c>
      <c r="C28" s="12" t="s">
        <v>8</v>
      </c>
      <c r="D28" s="8" t="s">
        <v>54</v>
      </c>
      <c r="E28" s="8" t="s">
        <v>55</v>
      </c>
      <c r="F28" s="8" t="s">
        <v>55</v>
      </c>
      <c r="G28" s="18"/>
    </row>
    <row r="29" spans="1:7" s="22" customFormat="1" x14ac:dyDescent="0.35">
      <c r="A29" s="11">
        <v>7</v>
      </c>
      <c r="B29" s="12">
        <v>3.1</v>
      </c>
      <c r="C29" s="12" t="s">
        <v>11</v>
      </c>
      <c r="D29" s="8" t="s">
        <v>56</v>
      </c>
      <c r="E29" s="8" t="s">
        <v>57</v>
      </c>
      <c r="F29" s="8" t="s">
        <v>57</v>
      </c>
      <c r="G29" s="18"/>
    </row>
    <row r="30" spans="1:7" s="22" customFormat="1" x14ac:dyDescent="0.35">
      <c r="A30" s="11">
        <v>7</v>
      </c>
      <c r="B30" s="12">
        <v>3.1</v>
      </c>
      <c r="C30" s="12" t="s">
        <v>14</v>
      </c>
      <c r="D30" s="8" t="s">
        <v>58</v>
      </c>
      <c r="E30" s="8" t="s">
        <v>59</v>
      </c>
      <c r="F30" s="8" t="s">
        <v>59</v>
      </c>
      <c r="G30" s="18"/>
    </row>
    <row r="31" spans="1:7" s="26" customFormat="1" ht="18" customHeight="1" x14ac:dyDescent="0.35">
      <c r="A31" s="11">
        <v>7</v>
      </c>
      <c r="B31" s="12">
        <v>3.1</v>
      </c>
      <c r="C31" s="12" t="s">
        <v>17</v>
      </c>
      <c r="D31" s="8" t="s">
        <v>60</v>
      </c>
      <c r="E31" s="8" t="s">
        <v>61</v>
      </c>
      <c r="F31" s="8" t="s">
        <v>61</v>
      </c>
      <c r="G31" s="18"/>
    </row>
    <row r="32" spans="1:7" s="22" customFormat="1" x14ac:dyDescent="0.35">
      <c r="A32" s="11">
        <v>7</v>
      </c>
      <c r="B32" s="12">
        <v>3.1</v>
      </c>
      <c r="C32" s="12" t="s">
        <v>20</v>
      </c>
      <c r="D32" s="8" t="s">
        <v>62</v>
      </c>
      <c r="E32" s="8" t="s">
        <v>63</v>
      </c>
      <c r="F32" s="8" t="s">
        <v>63</v>
      </c>
      <c r="G32" s="18"/>
    </row>
    <row r="33" spans="1:7" s="22" customFormat="1" x14ac:dyDescent="0.35">
      <c r="A33" s="11">
        <v>7</v>
      </c>
      <c r="B33" s="12">
        <v>3.1</v>
      </c>
      <c r="C33" s="12" t="s">
        <v>23</v>
      </c>
      <c r="D33" s="8" t="s">
        <v>64</v>
      </c>
      <c r="E33" s="8" t="s">
        <v>65</v>
      </c>
      <c r="F33" s="8" t="s">
        <v>65</v>
      </c>
      <c r="G33" s="18"/>
    </row>
    <row r="34" spans="1:7" s="22" customFormat="1" x14ac:dyDescent="0.35">
      <c r="A34" s="11">
        <v>7</v>
      </c>
      <c r="B34" s="12">
        <v>3.1</v>
      </c>
      <c r="C34" s="12" t="s">
        <v>8</v>
      </c>
      <c r="D34" s="8" t="s">
        <v>66</v>
      </c>
      <c r="E34" s="8" t="s">
        <v>51</v>
      </c>
      <c r="F34" s="23" t="s">
        <v>50</v>
      </c>
      <c r="G34" s="18"/>
    </row>
    <row r="35" spans="1:7" s="22" customFormat="1" x14ac:dyDescent="0.35">
      <c r="A35" s="11">
        <v>7</v>
      </c>
      <c r="B35" s="12">
        <v>3.1</v>
      </c>
      <c r="C35" s="12" t="s">
        <v>11</v>
      </c>
      <c r="D35" s="27" t="s">
        <v>67</v>
      </c>
      <c r="E35" s="23" t="s">
        <v>50</v>
      </c>
      <c r="F35" s="23" t="s">
        <v>50</v>
      </c>
      <c r="G35" s="18"/>
    </row>
    <row r="36" spans="1:7" s="22" customFormat="1" x14ac:dyDescent="0.35">
      <c r="A36" s="11"/>
      <c r="B36" s="12"/>
      <c r="C36" s="12"/>
      <c r="D36" s="8" t="s">
        <v>68</v>
      </c>
      <c r="E36" s="23" t="s">
        <v>50</v>
      </c>
      <c r="F36" s="23" t="s">
        <v>50</v>
      </c>
      <c r="G36" s="18"/>
    </row>
    <row r="37" spans="1:7" s="22" customFormat="1" x14ac:dyDescent="0.35">
      <c r="A37" s="11">
        <v>7</v>
      </c>
      <c r="B37" s="12">
        <v>3.2</v>
      </c>
      <c r="C37" s="12" t="s">
        <v>14</v>
      </c>
      <c r="D37" s="8" t="s">
        <v>69</v>
      </c>
      <c r="E37" s="8" t="s">
        <v>70</v>
      </c>
      <c r="F37" s="8" t="s">
        <v>70</v>
      </c>
      <c r="G37" s="18"/>
    </row>
    <row r="38" spans="1:7" s="22" customFormat="1" x14ac:dyDescent="0.35">
      <c r="A38" s="11">
        <v>7</v>
      </c>
      <c r="B38" s="12">
        <v>3.2</v>
      </c>
      <c r="C38" s="12" t="s">
        <v>17</v>
      </c>
      <c r="D38" s="8" t="s">
        <v>71</v>
      </c>
      <c r="E38" s="8" t="s">
        <v>72</v>
      </c>
      <c r="F38" s="8" t="s">
        <v>72</v>
      </c>
      <c r="G38" s="18"/>
    </row>
    <row r="39" spans="1:7" s="22" customFormat="1" x14ac:dyDescent="0.35">
      <c r="A39" s="11">
        <v>7</v>
      </c>
      <c r="B39" s="12">
        <v>3.2</v>
      </c>
      <c r="C39" s="12" t="s">
        <v>20</v>
      </c>
      <c r="D39" s="8" t="s">
        <v>73</v>
      </c>
      <c r="E39" s="8" t="s">
        <v>74</v>
      </c>
      <c r="F39" s="8" t="s">
        <v>74</v>
      </c>
      <c r="G39" s="28"/>
    </row>
    <row r="40" spans="1:7" x14ac:dyDescent="0.35">
      <c r="A40" s="12">
        <v>7</v>
      </c>
      <c r="B40" s="12">
        <v>3.2</v>
      </c>
      <c r="C40" s="12" t="s">
        <v>23</v>
      </c>
      <c r="D40" s="8" t="s">
        <v>75</v>
      </c>
      <c r="E40" s="8" t="s">
        <v>76</v>
      </c>
      <c r="F40" s="8" t="s">
        <v>76</v>
      </c>
      <c r="G40" s="29"/>
    </row>
    <row r="41" spans="1:7" x14ac:dyDescent="0.35">
      <c r="A41" s="12">
        <v>7</v>
      </c>
      <c r="B41" s="12">
        <v>3.2</v>
      </c>
      <c r="C41" s="12" t="s">
        <v>27</v>
      </c>
      <c r="D41" s="8" t="s">
        <v>77</v>
      </c>
      <c r="E41" s="8" t="s">
        <v>78</v>
      </c>
      <c r="F41" s="8" t="s">
        <v>78</v>
      </c>
      <c r="G41" s="18"/>
    </row>
    <row r="42" spans="1:7" x14ac:dyDescent="0.35">
      <c r="A42" s="30"/>
      <c r="B42" s="30"/>
      <c r="C42" s="30"/>
      <c r="G42" s="31"/>
    </row>
    <row r="43" spans="1:7" x14ac:dyDescent="0.35">
      <c r="A43" s="30"/>
      <c r="B43" s="30"/>
      <c r="C43" s="30"/>
      <c r="G43" s="22"/>
    </row>
  </sheetData>
  <hyperlinks>
    <hyperlink ref="D3" r:id="rId1" display="Y7, Term 1.1, Week 1" xr:uid="{039F7657-EA4B-47A2-B271-4091122C67B0}"/>
    <hyperlink ref="D4" r:id="rId2" display="Y7, Term 1.1, Week 2" xr:uid="{019B26F0-52AC-48FB-8508-24A4815CFD1F}"/>
    <hyperlink ref="D5" r:id="rId3" display="Y7, Term 1.1,  Week 3" xr:uid="{3A7570AD-2954-401E-8090-C73EEEBC6406}"/>
    <hyperlink ref="D10" r:id="rId4" display="Y7, Term 1.2, Week 1" xr:uid="{20338D10-5096-4D50-9525-DBC519BED875}"/>
    <hyperlink ref="D6" r:id="rId5" display="Y7, Term 1.1, Week 4" xr:uid="{661F6F05-F8E0-4CBF-923A-B1A6BAE25B1B}"/>
    <hyperlink ref="D7" r:id="rId6" display="Y7, Term 1.1, Week 5" xr:uid="{B8B4DAB8-6CD1-4948-A407-9C8F103FAA93}"/>
    <hyperlink ref="D8" r:id="rId7" display="Y7, Term 1.1, Week 6" xr:uid="{55D70377-D84A-4F8D-9AC4-E97B5298A570}"/>
    <hyperlink ref="D9" r:id="rId8" display="Y7, Term 1.1, week 7" xr:uid="{EC37FF3E-F0FC-4C47-9C96-641B1229F7B6}"/>
    <hyperlink ref="D11" r:id="rId9" display="Y7, Term 1.2, Week 2" xr:uid="{1F5C7AAA-405C-4F63-A269-59C5AE272806}"/>
    <hyperlink ref="G14" r:id="rId10" xr:uid="{A90DF748-E90D-4F7B-B558-8DABEEF15877}"/>
    <hyperlink ref="G15" r:id="rId11" xr:uid="{A6B43E49-7097-4115-AB71-EABBBB76976C}"/>
    <hyperlink ref="G8" r:id="rId12" xr:uid="{939A698B-9C27-476F-862B-BBFE5B331197}"/>
    <hyperlink ref="D12" r:id="rId13" display="Y7, Term 1.2, Week 3" xr:uid="{091B50FB-AD28-49AA-BB95-F4B17C783BCB}"/>
    <hyperlink ref="D13" r:id="rId14" display="Y7, Term 1.2, Week 4" xr:uid="{19A5F491-02BC-4804-9800-2B2CA30086D0}"/>
    <hyperlink ref="F11" r:id="rId15" xr:uid="{4F667597-28FE-4618-BD58-B5F5EFA98F02}"/>
    <hyperlink ref="D14" r:id="rId16" display="Y7, Term 1.2, Week 5" xr:uid="{3F973162-9CDF-4088-BFA8-E3B37BF77F53}"/>
    <hyperlink ref="D15" r:id="rId17" display="Y7, Term 1.2, Week 6" xr:uid="{3B67DC49-408A-4E65-B979-BB5495ADA26E}"/>
    <hyperlink ref="D16" r:id="rId18" display="Y7, Term 1.2, Week 7" xr:uid="{B3F5684E-E7AA-4832-A89B-D1B11047178B}"/>
    <hyperlink ref="E3" r:id="rId19" xr:uid="{0499BE09-F3DD-4232-9AFF-BA151D05098D}"/>
    <hyperlink ref="E4" r:id="rId20" xr:uid="{01219251-C56D-4C1C-A6F9-20CB11682A66}"/>
    <hyperlink ref="E5" r:id="rId21" xr:uid="{E4E4D253-34D9-4575-93F7-DBB5B74C1B0F}"/>
    <hyperlink ref="E6" r:id="rId22" xr:uid="{0E3A8692-CA29-46A2-B23D-A0EE060C35F4}"/>
    <hyperlink ref="E7" r:id="rId23" xr:uid="{EDCFC316-A88E-44B3-BEF6-416B4AE4E40F}"/>
    <hyperlink ref="E8" r:id="rId24" xr:uid="{25690DD8-0DE5-40DF-968F-D194CD6C5A4D}"/>
    <hyperlink ref="E9" r:id="rId25" xr:uid="{139019C7-DEA0-4B08-AC91-90F5E4729083}"/>
    <hyperlink ref="E10" r:id="rId26" xr:uid="{02C29A3A-77AC-4DBC-81D0-AB28F2E29505}"/>
    <hyperlink ref="E11" r:id="rId27" xr:uid="{4450C3A4-8BBD-4EA8-8B6C-43D5687CC70F}"/>
    <hyperlink ref="E12" r:id="rId28" xr:uid="{1ED23F3F-4215-4DDC-BD3D-13B5ADF8310C}"/>
    <hyperlink ref="E13" r:id="rId29" xr:uid="{81E408A3-8B33-48E1-8839-90F9A8151716}"/>
    <hyperlink ref="E14" r:id="rId30" xr:uid="{44683644-BF70-4C3A-B8B5-38E18CFE7E6E}"/>
    <hyperlink ref="E15" r:id="rId31" xr:uid="{F5DFAECE-37E4-46C9-AD61-BB8629B21D30}"/>
    <hyperlink ref="E16" r:id="rId32" xr:uid="{1D5E416C-4933-405A-93FB-1444B94B92CD}"/>
    <hyperlink ref="F13" r:id="rId33" display="audio learning worksheet" xr:uid="{CCDD8CE5-A8A3-45D5-9212-C29D96E32614}"/>
    <hyperlink ref="F14" r:id="rId34" display="audio learning worksheet" xr:uid="{076BCE45-4894-4B05-A0FF-D7FED937BEB5}"/>
    <hyperlink ref="F16" r:id="rId35" display="audio learning worksheet" xr:uid="{404235EA-4D83-4B8F-904E-05C96976A9B6}"/>
    <hyperlink ref="D17" r:id="rId36" display="Y7, Term 2.1, Week 1" xr:uid="{555B10F9-68A4-49B5-829B-4F72AB05C27F}"/>
    <hyperlink ref="D19" r:id="rId37" display="Y7, Term 2.1, Week 3" xr:uid="{149EB6F7-0902-45D0-9BE3-6D3E683584E2}"/>
    <hyperlink ref="D18" r:id="rId38" display="Y7, Term 2.1, Week 2" xr:uid="{E4650468-BB3F-4873-B88F-387DBAD2A260}"/>
    <hyperlink ref="D2" r:id="rId39" xr:uid="{D948428B-271C-498F-9403-BACC195E8299}"/>
    <hyperlink ref="F12" r:id="rId40" display="audio learning worksheet" xr:uid="{4149D032-6135-458A-9B09-A95292A762FD}"/>
    <hyperlink ref="F15" r:id="rId41" display="audio learning worksheet" xr:uid="{E5FA0A31-4496-4A49-82A8-D8EB71AF4AA5}"/>
    <hyperlink ref="F28" r:id="rId42" xr:uid="{B09CAAD6-25F2-4F7F-97D3-EBE8ACA8A3F7}"/>
    <hyperlink ref="E28" r:id="rId43" xr:uid="{C33C209B-543B-489A-B4C5-BEC2E36F0067}"/>
    <hyperlink ref="D27" r:id="rId44" xr:uid="{024028AE-1A3C-423F-873B-59B983F58F08}"/>
    <hyperlink ref="D28" r:id="rId45" xr:uid="{9987BF56-FF9B-4EB4-9613-B8E2A864312B}"/>
    <hyperlink ref="F29" r:id="rId46" xr:uid="{C4C873AA-9BC9-4F01-9CBC-6EBC18ABBDB2}"/>
    <hyperlink ref="D29" r:id="rId47" xr:uid="{ED9CCB74-C1CD-4779-9A5D-357388AF3BC7}"/>
    <hyperlink ref="F30" r:id="rId48" xr:uid="{4638190B-FE65-4534-AB75-18FD2D93C1FB}"/>
    <hyperlink ref="D30" r:id="rId49" xr:uid="{5064F98A-5AEC-434C-9575-B2B94DC33891}"/>
    <hyperlink ref="F31" r:id="rId50" xr:uid="{1B78AB73-6DB7-4B6B-B2EE-5DF5F10D9927}"/>
    <hyperlink ref="D31" r:id="rId51" xr:uid="{C56052B3-B9B4-4407-A0C3-A86434FF5D2D}"/>
    <hyperlink ref="D32" r:id="rId52" xr:uid="{5411C8D1-3B1E-4C8C-B821-3495A84DA941}"/>
    <hyperlink ref="F32" r:id="rId53" xr:uid="{D9A6EF83-1B97-493A-BCC3-16199DB3FDAE}"/>
    <hyperlink ref="F33" r:id="rId54" xr:uid="{3EC46D2F-C8ED-4F0B-B318-EFCCF85714BD}"/>
    <hyperlink ref="E29:E33" r:id="rId55" display="3.1 Week 1" xr:uid="{BDECB2F9-D043-49AF-9320-1FE245394843}"/>
    <hyperlink ref="E29" r:id="rId56" xr:uid="{2314EAD8-8CBB-422D-A1B9-B0065910DF7E}"/>
    <hyperlink ref="E30" r:id="rId57" xr:uid="{53AB3DED-837F-4DCA-9A1A-B4BB1ADB9F7D}"/>
    <hyperlink ref="E31" r:id="rId58" xr:uid="{C5630A6C-89AE-40F0-AD83-CC5A6EE949D1}"/>
    <hyperlink ref="E32" r:id="rId59" xr:uid="{25D0F7BC-11FE-4B8F-BB87-B77565DC359D}"/>
    <hyperlink ref="E33" r:id="rId60" xr:uid="{7E9FB191-5A90-4BA5-94D8-7C147805A227}"/>
    <hyperlink ref="F3" r:id="rId61" xr:uid="{3B2BCB68-7537-4E33-BFA3-011E6BC37112}"/>
    <hyperlink ref="F7" r:id="rId62" xr:uid="{0DB7AE34-B579-432E-A9D7-5B71B7458AAE}"/>
    <hyperlink ref="F4" r:id="rId63" xr:uid="{1B3EFE65-BA87-4827-907D-9936C450CA2A}"/>
    <hyperlink ref="F8" r:id="rId64" xr:uid="{02FAB376-2051-4342-A309-914D1C7122AD}"/>
    <hyperlink ref="F5" r:id="rId65" xr:uid="{063DB87B-D9E2-4BA1-8C28-4A8F1CCB43F0}"/>
    <hyperlink ref="F6" r:id="rId66" xr:uid="{44242727-1E23-4D57-90A8-A0867F864702}"/>
    <hyperlink ref="F9" r:id="rId67" xr:uid="{C063705F-48DE-47B9-BE2F-73B4AF07F693}"/>
    <hyperlink ref="F10" r:id="rId68" xr:uid="{7B0AEAE0-E65C-4DD3-9744-6FA5AA5B5865}"/>
    <hyperlink ref="D33" r:id="rId69" xr:uid="{A3F7EF29-244A-4B84-A776-C271F6858F08}"/>
    <hyperlink ref="D34" r:id="rId70" xr:uid="{AF80A1D3-CC6C-4CC2-A559-0828846812C2}"/>
    <hyperlink ref="E37" r:id="rId71" xr:uid="{40801893-D3DC-446D-B9C0-F95A27BE6A6B}"/>
    <hyperlink ref="E38" r:id="rId72" xr:uid="{27733D69-92A5-47F2-B87A-10C0B1BC8BD1}"/>
    <hyperlink ref="D37" r:id="rId73" xr:uid="{8C302197-377D-4826-94E0-14EA6C6023CC}"/>
    <hyperlink ref="E39" r:id="rId74" xr:uid="{8C120813-E839-418E-BD1B-3E9422E94FC2}"/>
    <hyperlink ref="D38" r:id="rId75" xr:uid="{AE60C67B-3A8E-4706-830C-66B66EDDA853}"/>
    <hyperlink ref="E40" r:id="rId76" xr:uid="{DF19B828-9C50-4BFC-A057-87EC5025DB1E}"/>
    <hyperlink ref="D39" r:id="rId77" xr:uid="{741A9BC4-7DF0-4035-B2FF-2AD5789357CC}"/>
    <hyperlink ref="E41" r:id="rId78" xr:uid="{32D6CCA3-9B2D-42BF-9206-37EFBB35E989}"/>
    <hyperlink ref="D40" r:id="rId79" xr:uid="{10CA3A5B-644F-446A-8EFC-181D036F1447}"/>
    <hyperlink ref="D41" r:id="rId80" xr:uid="{BD572AFE-C4DB-4BE7-B0E1-76A7FC589B67}"/>
    <hyperlink ref="F37" r:id="rId81" xr:uid="{1E85D743-E515-4485-9686-CB096EE216DF}"/>
    <hyperlink ref="F38" r:id="rId82" xr:uid="{1D615E8C-331B-44BD-9A5B-3A62304B8FDF}"/>
    <hyperlink ref="F39" r:id="rId83" xr:uid="{D9AFF27E-CA58-4CC7-A9BC-3A24B7CFB692}"/>
    <hyperlink ref="F40" r:id="rId84" xr:uid="{DF747F21-D83F-485E-AB24-B95753BA3BA3}"/>
    <hyperlink ref="F41" r:id="rId85" xr:uid="{DD2786E6-1BEF-48F1-991E-95B5339AADA7}"/>
    <hyperlink ref="D36" r:id="rId86" display="Achievement Tests" xr:uid="{884DDD81-EE1A-4315-A914-DC3296E2EAE2}"/>
    <hyperlink ref="D35" r:id="rId87" display="Applying Your Knowledge Tests" xr:uid="{036562F9-7A7A-4D25-AD76-FFCAB5357B66}"/>
    <hyperlink ref="D22" r:id="rId88" xr:uid="{39A60ACA-8F32-447D-A517-2A5FB72290EF}"/>
    <hyperlink ref="E34" r:id="rId89" xr:uid="{7B08C1EC-98DC-4E00-8D68-AED9BF49F2BA}"/>
    <hyperlink ref="E21" r:id="rId90" xr:uid="{21C3B371-6EBD-46AB-990F-88453D5C8D92}"/>
  </hyperlinks>
  <pageMargins left="0.7" right="0.7" top="0.75" bottom="0.75" header="0.3" footer="0.3"/>
  <pageSetup paperSize="9" orientation="portrait" r:id="rId91"/>
  <tableParts count="1">
    <tablePart r:id="rId9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RESOURCES Y7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2015-06-05T18:17:20Z</dcterms:created>
  <dcterms:modified xsi:type="dcterms:W3CDTF">2020-07-16T12:01:56Z</dcterms:modified>
</cp:coreProperties>
</file>